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Z:\@CRIAÇÃO TEXTO\2021\Anajustra\Vídeos\03 - Março\Anajustra Federal - Finanças\Links\"/>
    </mc:Choice>
  </mc:AlternateContent>
  <xr:revisionPtr revIDLastSave="0" documentId="13_ncr:1_{063F1E03-F8C7-41F9-9748-8387A90158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ral" sheetId="1" r:id="rId1"/>
    <sheet name="Combustível" sheetId="2" r:id="rId2"/>
    <sheet name="Farmácia" sheetId="3" r:id="rId3"/>
    <sheet name="Lanche" sheetId="4" r:id="rId4"/>
    <sheet name="Frigorífico" sheetId="5" r:id="rId5"/>
    <sheet name="Peixaria" sheetId="6" r:id="rId6"/>
    <sheet name="Padaria" sheetId="7" r:id="rId7"/>
    <sheet name="Supermercado" sheetId="8" r:id="rId8"/>
  </sheets>
  <calcPr calcId="181029"/>
</workbook>
</file>

<file path=xl/calcChain.xml><?xml version="1.0" encoding="utf-8"?>
<calcChain xmlns="http://schemas.openxmlformats.org/spreadsheetml/2006/main">
  <c r="M35" i="8" l="1"/>
  <c r="L35" i="8"/>
  <c r="K35" i="8"/>
  <c r="J35" i="8"/>
  <c r="I35" i="8"/>
  <c r="H35" i="8"/>
  <c r="G35" i="8"/>
  <c r="F35" i="8"/>
  <c r="E35" i="8"/>
  <c r="D35" i="8"/>
  <c r="C35" i="8"/>
  <c r="B35" i="8"/>
  <c r="M35" i="7"/>
  <c r="L35" i="7"/>
  <c r="K35" i="7"/>
  <c r="J35" i="7"/>
  <c r="I35" i="7"/>
  <c r="H35" i="7"/>
  <c r="G35" i="7"/>
  <c r="F35" i="7"/>
  <c r="E35" i="7"/>
  <c r="D35" i="7"/>
  <c r="C35" i="7"/>
  <c r="B35" i="7"/>
  <c r="M35" i="6"/>
  <c r="L35" i="6"/>
  <c r="K35" i="6"/>
  <c r="J35" i="6"/>
  <c r="I35" i="6"/>
  <c r="H35" i="6"/>
  <c r="G35" i="6"/>
  <c r="F35" i="6"/>
  <c r="E35" i="6"/>
  <c r="D35" i="6"/>
  <c r="C35" i="6"/>
  <c r="B35" i="6"/>
  <c r="M35" i="5"/>
  <c r="L35" i="5"/>
  <c r="K35" i="5"/>
  <c r="J35" i="5"/>
  <c r="I35" i="5"/>
  <c r="H35" i="5"/>
  <c r="G35" i="5"/>
  <c r="F35" i="5"/>
  <c r="E35" i="5"/>
  <c r="D35" i="5"/>
  <c r="C35" i="5"/>
  <c r="B35" i="5"/>
  <c r="M35" i="4"/>
  <c r="L35" i="4"/>
  <c r="K35" i="4"/>
  <c r="J35" i="4"/>
  <c r="I35" i="4"/>
  <c r="H35" i="4"/>
  <c r="G35" i="4"/>
  <c r="F35" i="4"/>
  <c r="E35" i="4"/>
  <c r="D35" i="4"/>
  <c r="C35" i="4"/>
  <c r="B35" i="4"/>
  <c r="M35" i="3"/>
  <c r="L35" i="3"/>
  <c r="K35" i="3"/>
  <c r="J35" i="3"/>
  <c r="I35" i="3"/>
  <c r="H35" i="3"/>
  <c r="G35" i="3"/>
  <c r="F35" i="3"/>
  <c r="E35" i="3"/>
  <c r="D35" i="3"/>
  <c r="C35" i="3"/>
  <c r="B35" i="3"/>
  <c r="M35" i="2"/>
  <c r="L35" i="2"/>
  <c r="K35" i="2"/>
  <c r="J35" i="2"/>
  <c r="I35" i="2"/>
  <c r="H35" i="2"/>
  <c r="G35" i="2"/>
  <c r="F35" i="2"/>
  <c r="E35" i="2"/>
  <c r="D35" i="2"/>
  <c r="C35" i="2"/>
  <c r="B35" i="2"/>
  <c r="O33" i="1"/>
  <c r="N31" i="1"/>
  <c r="M31" i="1"/>
  <c r="L31" i="1"/>
  <c r="K31" i="1"/>
  <c r="J31" i="1"/>
  <c r="J32" i="1" s="1"/>
  <c r="I31" i="1"/>
  <c r="H31" i="1"/>
  <c r="G31" i="1"/>
  <c r="O31" i="1" s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O30" i="1" s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O28" i="1" s="1"/>
  <c r="E28" i="1"/>
  <c r="D28" i="1"/>
  <c r="C28" i="1"/>
  <c r="N27" i="1"/>
  <c r="M27" i="1"/>
  <c r="L27" i="1"/>
  <c r="K27" i="1"/>
  <c r="J27" i="1"/>
  <c r="I27" i="1"/>
  <c r="H27" i="1"/>
  <c r="G27" i="1"/>
  <c r="G32" i="1" s="1"/>
  <c r="F27" i="1"/>
  <c r="E27" i="1"/>
  <c r="D27" i="1"/>
  <c r="C27" i="1"/>
  <c r="O27" i="1" s="1"/>
  <c r="N26" i="1"/>
  <c r="M26" i="1"/>
  <c r="L26" i="1"/>
  <c r="K26" i="1"/>
  <c r="K32" i="1" s="1"/>
  <c r="J26" i="1"/>
  <c r="I26" i="1"/>
  <c r="H26" i="1"/>
  <c r="G26" i="1"/>
  <c r="F26" i="1"/>
  <c r="E26" i="1"/>
  <c r="D26" i="1"/>
  <c r="C26" i="1"/>
  <c r="C32" i="1" s="1"/>
  <c r="N25" i="1"/>
  <c r="N32" i="1" s="1"/>
  <c r="M25" i="1"/>
  <c r="M32" i="1" s="1"/>
  <c r="L25" i="1"/>
  <c r="L32" i="1" s="1"/>
  <c r="K25" i="1"/>
  <c r="J25" i="1"/>
  <c r="I25" i="1"/>
  <c r="I32" i="1" s="1"/>
  <c r="H25" i="1"/>
  <c r="H32" i="1" s="1"/>
  <c r="G25" i="1"/>
  <c r="F25" i="1"/>
  <c r="F32" i="1" s="1"/>
  <c r="E25" i="1"/>
  <c r="E32" i="1" s="1"/>
  <c r="D25" i="1"/>
  <c r="D32" i="1" s="1"/>
  <c r="C25" i="1"/>
  <c r="O25" i="1" s="1"/>
  <c r="O23" i="1"/>
  <c r="O22" i="1"/>
  <c r="N19" i="1"/>
  <c r="N34" i="1" s="1"/>
  <c r="N35" i="1" s="1"/>
  <c r="M19" i="1"/>
  <c r="M34" i="1" s="1"/>
  <c r="M35" i="1" s="1"/>
  <c r="L19" i="1"/>
  <c r="K19" i="1"/>
  <c r="K34" i="1" s="1"/>
  <c r="K35" i="1" s="1"/>
  <c r="J19" i="1"/>
  <c r="J34" i="1" s="1"/>
  <c r="J35" i="1" s="1"/>
  <c r="I19" i="1"/>
  <c r="H19" i="1"/>
  <c r="G19" i="1"/>
  <c r="G34" i="1" s="1"/>
  <c r="G35" i="1" s="1"/>
  <c r="F19" i="1"/>
  <c r="F34" i="1" s="1"/>
  <c r="F35" i="1" s="1"/>
  <c r="E19" i="1"/>
  <c r="E34" i="1" s="1"/>
  <c r="E35" i="1" s="1"/>
  <c r="D19" i="1"/>
  <c r="C19" i="1"/>
  <c r="C34" i="1" s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C35" i="1" l="1"/>
  <c r="D34" i="1"/>
  <c r="D35" i="1" s="1"/>
  <c r="L34" i="1"/>
  <c r="L35" i="1" s="1"/>
  <c r="O32" i="1"/>
  <c r="H34" i="1"/>
  <c r="H35" i="1" s="1"/>
  <c r="I34" i="1"/>
  <c r="I35" i="1" s="1"/>
  <c r="O19" i="1"/>
  <c r="O26" i="1"/>
  <c r="O34" i="1" l="1"/>
  <c r="O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1"/>
            <color theme="1"/>
            <rFont val="Arial"/>
          </rPr>
          <t>Karla Lobo:
Preencher mensalmente</t>
        </r>
      </text>
    </comment>
    <comment ref="A20" authorId="0" shapeId="0" xr:uid="{00000000-0006-0000-0000-000002000000}">
      <text>
        <r>
          <rPr>
            <sz val="11"/>
            <color theme="1"/>
            <rFont val="Arial"/>
          </rPr>
          <t>Karla Lobo:
Preencher mensalmente</t>
        </r>
      </text>
    </comment>
    <comment ref="A24" authorId="0" shapeId="0" xr:uid="{00000000-0006-0000-0000-000003000000}">
      <text>
        <r>
          <rPr>
            <sz val="11"/>
            <color theme="1"/>
            <rFont val="Arial"/>
          </rPr>
          <t>Karla Lobo:
Preencher nas abas correspondentes. Não preencher nas alinhas abaixo.</t>
        </r>
      </text>
    </comment>
  </commentList>
</comments>
</file>

<file path=xl/sharedStrings.xml><?xml version="1.0" encoding="utf-8"?>
<sst xmlns="http://schemas.openxmlformats.org/spreadsheetml/2006/main" count="167" uniqueCount="53">
  <si>
    <t>CONTROLE FINANCEIRO 2020</t>
  </si>
  <si>
    <t>Despesa Fixa</t>
  </si>
  <si>
    <t>Ano 2021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</si>
  <si>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</si>
  <si>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</si>
  <si>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</si>
  <si>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</si>
  <si>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</si>
  <si>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</si>
  <si>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</si>
  <si>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</si>
  <si>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</si>
  <si>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</si>
  <si>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</si>
  <si>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</si>
  <si>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</si>
  <si>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Venc.</t>
  </si>
  <si>
    <t xml:space="preserve">Aluguel </t>
  </si>
  <si>
    <t xml:space="preserve">Água </t>
  </si>
  <si>
    <t xml:space="preserve">Luz </t>
  </si>
  <si>
    <t xml:space="preserve">Escola </t>
  </si>
  <si>
    <t xml:space="preserve">Curso de inglês </t>
  </si>
  <si>
    <t>Condomínio</t>
  </si>
  <si>
    <t>Financiamento imobiliário</t>
  </si>
  <si>
    <t xml:space="preserve">Celular </t>
  </si>
  <si>
    <t xml:space="preserve">Telefone fixo </t>
  </si>
  <si>
    <t>Internet</t>
  </si>
  <si>
    <t>Gás</t>
  </si>
  <si>
    <t>Financiamento carro</t>
  </si>
  <si>
    <t>Academia</t>
  </si>
  <si>
    <t>Plano de saúde</t>
  </si>
  <si>
    <t>Despesa Variável</t>
  </si>
  <si>
    <t>Cartão de Crédito BB</t>
  </si>
  <si>
    <t>Cartão de Crédito Nubank</t>
  </si>
  <si>
    <t>Despesa Variável Diária</t>
  </si>
  <si>
    <t xml:space="preserve">Padaria </t>
  </si>
  <si>
    <t xml:space="preserve">Supermercado </t>
  </si>
  <si>
    <t>Peixaria</t>
  </si>
  <si>
    <t>Frigorífico</t>
  </si>
  <si>
    <t>Lanche</t>
  </si>
  <si>
    <t>Farmácia</t>
  </si>
  <si>
    <t>Combustível</t>
  </si>
  <si>
    <t>Receita</t>
  </si>
  <si>
    <t>Despesa</t>
  </si>
  <si>
    <t>Saldo</t>
  </si>
  <si>
    <t>COMBUSTÍVEL</t>
  </si>
  <si>
    <t>Dia</t>
  </si>
  <si>
    <t>FARMÁCIA</t>
  </si>
  <si>
    <t>LANCHE</t>
  </si>
  <si>
    <t>FRIGORÍFICO</t>
  </si>
  <si>
    <t>PEIXARIA</t>
  </si>
  <si>
    <t>PADARIA</t>
  </si>
  <si>
    <t>SUPERMERCADO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</si>
</sst>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5" x14ac:knownFonts="1"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9"/>
      <color rgb="FFFFFFFF"/>
      <name val="Arial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76BA"/>
        <bgColor rgb="FF4C76BA"/>
      </patternFill>
    </fill>
    <fill>
      <patternFill patternType="solid">
        <fgColor rgb="FFFFD965"/>
        <bgColor rgb="FFFFD965"/>
      </patternFill>
    </fill>
    <fill>
      <patternFill patternType="solid">
        <fgColor rgb="FFDADADA"/>
        <bgColor rgb="FFDADADA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theme="8"/>
        <bgColor theme="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/>
    <xf numFmtId="0" fontId="1" fillId="4" borderId="5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center"/>
    </xf>
    <xf numFmtId="164" fontId="1" fillId="5" borderId="5" xfId="0" applyNumberFormat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164" fontId="1" fillId="4" borderId="8" xfId="0" applyNumberFormat="1" applyFont="1" applyFill="1" applyBorder="1"/>
    <xf numFmtId="164" fontId="1" fillId="4" borderId="9" xfId="0" applyNumberFormat="1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/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164" fontId="2" fillId="6" borderId="5" xfId="0" applyNumberFormat="1" applyFont="1" applyFill="1" applyBorder="1"/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164" fontId="2" fillId="7" borderId="5" xfId="0" applyNumberFormat="1" applyFont="1" applyFill="1" applyBorder="1"/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164" fontId="2" fillId="8" borderId="5" xfId="0" applyNumberFormat="1" applyFont="1" applyFill="1" applyBorder="1"/>
    <xf numFmtId="0" fontId="2" fillId="0" borderId="0" xfId="0" applyFont="1" applyAlignment="1">
      <alignment horizontal="center"/>
    </xf>
    <xf numFmtId="164" fontId="1" fillId="4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164" fontId="2" fillId="4" borderId="5" xfId="0" applyNumberFormat="1" applyFont="1" applyFill="1" applyBorder="1"/>
    <xf numFmtId="0" fontId="1" fillId="4" borderId="4" xfId="0" applyFont="1" applyFill="1" applyBorder="1" applyAlignment="1">
      <alignment horizontal="center" vertical="center"/>
    </xf>
    <xf numFmtId="0" fontId="4" fillId="0" borderId="6" xfId="0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" fillId="4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9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najustrafederal.org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28575</xdr:rowOff>
    </xdr:from>
    <xdr:ext cx="1457325" cy="409575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0" y="28575"/>
          <a:ext cx="145732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0</xdr:row>
      <xdr:rowOff>19050</xdr:rowOff>
    </xdr:from>
    <xdr:ext cx="609600" cy="171450"/>
    <xdr:pic>
      <xdr:nvPicPr>
        <xdr:cNvPr id="2" name="image2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6650" y="19050"/>
          <a:ext cx="6096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57150</xdr:rowOff>
    </xdr:from>
    <xdr:ext cx="609600" cy="171450"/>
    <xdr:pic>
      <xdr:nvPicPr>
        <xdr:cNvPr id="2" name="image3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7125" y="57150"/>
          <a:ext cx="6096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0</xdr:row>
      <xdr:rowOff>47625</xdr:rowOff>
    </xdr:from>
    <xdr:ext cx="609600" cy="171450"/>
    <xdr:pic>
      <xdr:nvPicPr>
        <xdr:cNvPr id="2" name="image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8075" y="47625"/>
          <a:ext cx="6096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38100</xdr:rowOff>
    </xdr:from>
    <xdr:ext cx="609600" cy="171450"/>
    <xdr:pic>
      <xdr:nvPicPr>
        <xdr:cNvPr id="2" name="image5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325" y="38100"/>
          <a:ext cx="6096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0</xdr:row>
      <xdr:rowOff>28575</xdr:rowOff>
    </xdr:from>
    <xdr:ext cx="609600" cy="171450"/>
    <xdr:pic>
      <xdr:nvPicPr>
        <xdr:cNvPr id="2" name="image6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8075" y="28575"/>
          <a:ext cx="6096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47625</xdr:rowOff>
    </xdr:from>
    <xdr:ext cx="675409" cy="190500"/>
    <xdr:pic>
      <xdr:nvPicPr>
        <xdr:cNvPr id="2" name="image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24275" y="47625"/>
          <a:ext cx="675409" cy="1905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571499</xdr:colOff>
      <xdr:row>0</xdr:row>
      <xdr:rowOff>0</xdr:rowOff>
    </xdr:from>
    <xdr:ext cx="778933" cy="219074"/>
    <xdr:pic>
      <xdr:nvPicPr>
        <xdr:cNvPr id="2" name="image7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95699" y="0"/>
          <a:ext cx="778933" cy="2190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G5" sqref="G5"/>
    </sheetView>
  </sheetViews>
  <sheetFormatPr defaultColWidth="12.625" defaultRowHeight="15" customHeight="1" x14ac:dyDescent="0.2"/>
  <cols>
    <col min="1" max="1" width="19.125" customWidth="1"/>
    <col min="2" max="2" width="7.5" customWidth="1"/>
    <col min="3" max="14" width="10.25" customWidth="1"/>
    <col min="15" max="15" width="11.125" customWidth="1"/>
    <col min="16" max="26" width="7.625" customWidth="1"/>
  </cols>
  <sheetData>
    <row r="1" spans="1:26" ht="33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8" t="s">
        <v>1</v>
      </c>
      <c r="B3" s="2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3" t="s">
        <v>10</v>
      </c>
      <c r="K3" s="33" t="s">
        <v>11</v>
      </c>
      <c r="L3" s="33" t="s">
        <v>12</v>
      </c>
      <c r="M3" s="33" t="s">
        <v>13</v>
      </c>
      <c r="N3" s="33" t="s">
        <v>14</v>
      </c>
      <c r="O3" s="33" t="s">
        <v>15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34"/>
      <c r="B4" s="3" t="s">
        <v>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4" t="s">
        <v>17</v>
      </c>
      <c r="B5" s="5">
        <v>10</v>
      </c>
      <c r="C5" s="6">
        <v>500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ref="O5:O19" si="0">SUM(C5:N5)</f>
        <v>500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4" t="s">
        <v>18</v>
      </c>
      <c r="B6" s="5">
        <v>10</v>
      </c>
      <c r="C6" s="6">
        <v>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20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4" t="s">
        <v>19</v>
      </c>
      <c r="B7" s="5">
        <v>10</v>
      </c>
      <c r="C7" s="6">
        <v>80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80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4" t="s">
        <v>20</v>
      </c>
      <c r="B8" s="5">
        <v>5</v>
      </c>
      <c r="C8" s="6">
        <v>200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200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4" t="s">
        <v>21</v>
      </c>
      <c r="B9" s="5">
        <v>20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4" t="s">
        <v>22</v>
      </c>
      <c r="B10" s="5">
        <v>5</v>
      </c>
      <c r="C10" s="6">
        <v>80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80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4" t="s">
        <v>23</v>
      </c>
      <c r="B11" s="5">
        <v>13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4" t="s">
        <v>24</v>
      </c>
      <c r="B12" s="5">
        <v>20</v>
      </c>
      <c r="C12" s="6">
        <v>49.99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49.99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4" t="s">
        <v>25</v>
      </c>
      <c r="B13" s="5">
        <v>20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4" t="s">
        <v>26</v>
      </c>
      <c r="B14" s="5">
        <v>20</v>
      </c>
      <c r="C14" s="6">
        <v>80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80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4" t="s">
        <v>27</v>
      </c>
      <c r="B15" s="5">
        <v>28</v>
      </c>
      <c r="C15" s="6">
        <v>80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80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4" t="s">
        <v>28</v>
      </c>
      <c r="B16" s="5">
        <v>10</v>
      </c>
      <c r="C16" s="6">
        <v>600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600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4" t="s">
        <v>29</v>
      </c>
      <c r="B17" s="5">
        <v>30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4" t="s">
        <v>30</v>
      </c>
      <c r="B18" s="5">
        <v>5</v>
      </c>
      <c r="C18" s="6">
        <v>230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230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7" t="s">
        <v>15</v>
      </c>
      <c r="B19" s="8"/>
      <c r="C19" s="9">
        <f t="shared" ref="C19:N19" si="1">SUM(C4:C18)</f>
        <v>1919.99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0"/>
        <v>1919.99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38" t="s">
        <v>31</v>
      </c>
      <c r="B20" s="2" t="s">
        <v>2</v>
      </c>
      <c r="C20" s="33" t="s">
        <v>3</v>
      </c>
      <c r="D20" s="33" t="s">
        <v>4</v>
      </c>
      <c r="E20" s="33" t="s">
        <v>5</v>
      </c>
      <c r="F20" s="33" t="s">
        <v>6</v>
      </c>
      <c r="G20" s="33" t="s">
        <v>7</v>
      </c>
      <c r="H20" s="33" t="s">
        <v>8</v>
      </c>
      <c r="I20" s="33" t="s">
        <v>9</v>
      </c>
      <c r="J20" s="33" t="s">
        <v>10</v>
      </c>
      <c r="K20" s="33" t="s">
        <v>11</v>
      </c>
      <c r="L20" s="33" t="s">
        <v>12</v>
      </c>
      <c r="M20" s="33" t="s">
        <v>13</v>
      </c>
      <c r="N20" s="33" t="s">
        <v>14</v>
      </c>
      <c r="O20" s="33" t="s">
        <v>15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34"/>
      <c r="B21" s="3" t="s">
        <v>16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4" t="s">
        <v>32</v>
      </c>
      <c r="B22" s="5">
        <v>10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ref="O22:O23" si="2">SUM(C22:N22)</f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0" t="s">
        <v>33</v>
      </c>
      <c r="B23" s="11">
        <v>20</v>
      </c>
      <c r="C23" s="12"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f t="shared" si="2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3" t="s">
        <v>34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7" t="s">
        <v>35</v>
      </c>
      <c r="B25" s="18"/>
      <c r="C25" s="19">
        <f>SUM(Padaria!B$4:B$34)</f>
        <v>155</v>
      </c>
      <c r="D25" s="19">
        <f>SUM(Padaria!C$4:C$34)</f>
        <v>0</v>
      </c>
      <c r="E25" s="19">
        <f>SUM(Padaria!D$4:D$34)</f>
        <v>0</v>
      </c>
      <c r="F25" s="19">
        <f>SUM(Padaria!E$4:E$34)</f>
        <v>0</v>
      </c>
      <c r="G25" s="19">
        <f>SUM(Padaria!F$4:F$34)</f>
        <v>0</v>
      </c>
      <c r="H25" s="19">
        <f>SUM(Padaria!G$4:G$34)</f>
        <v>0</v>
      </c>
      <c r="I25" s="19">
        <f>SUM(Padaria!H$4:H$34)</f>
        <v>0</v>
      </c>
      <c r="J25" s="19">
        <f>SUM(Padaria!I$4:I$34)</f>
        <v>0</v>
      </c>
      <c r="K25" s="19">
        <f>SUM(Padaria!J$4:J$34)</f>
        <v>0</v>
      </c>
      <c r="L25" s="19">
        <f>SUM(Padaria!K$4:K$34)</f>
        <v>0</v>
      </c>
      <c r="M25" s="19">
        <f>SUM(Padaria!L$4:L$34)</f>
        <v>0</v>
      </c>
      <c r="N25" s="19">
        <f>SUM(Padaria!M$4:M$34)</f>
        <v>0</v>
      </c>
      <c r="O25" s="19">
        <f t="shared" ref="O25:O35" si="3">SUM(C25:N25)</f>
        <v>155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4" t="s">
        <v>36</v>
      </c>
      <c r="B26" s="5"/>
      <c r="C26" s="6">
        <f>SUM(Supermercado!B$4:B$34)</f>
        <v>600</v>
      </c>
      <c r="D26" s="6">
        <f>SUM(Supermercado!C$4:C$34)</f>
        <v>0</v>
      </c>
      <c r="E26" s="6">
        <f>SUM(Supermercado!D$4:D$34)</f>
        <v>0</v>
      </c>
      <c r="F26" s="6">
        <f>SUM(Supermercado!E$4:E$34)</f>
        <v>0</v>
      </c>
      <c r="G26" s="6">
        <f>SUM(Supermercado!F$4:F$34)</f>
        <v>0</v>
      </c>
      <c r="H26" s="6">
        <f>SUM(Supermercado!G$4:G$34)</f>
        <v>0</v>
      </c>
      <c r="I26" s="6">
        <f>SUM(Supermercado!H$4:H$34)</f>
        <v>0</v>
      </c>
      <c r="J26" s="6">
        <f>SUM(Supermercado!I$4:I$34)</f>
        <v>0</v>
      </c>
      <c r="K26" s="6">
        <f>SUM(Supermercado!J$4:J$34)</f>
        <v>0</v>
      </c>
      <c r="L26" s="6">
        <f>SUM(Supermercado!K$4:K$34)</f>
        <v>0</v>
      </c>
      <c r="M26" s="6">
        <f>SUM(Supermercado!L$4:L$34)</f>
        <v>0</v>
      </c>
      <c r="N26" s="6">
        <f>SUM(Supermercado!M$4:M$34)</f>
        <v>0</v>
      </c>
      <c r="O26" s="6">
        <f t="shared" si="3"/>
        <v>600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4" t="s">
        <v>37</v>
      </c>
      <c r="B27" s="5"/>
      <c r="C27" s="6">
        <f>SUM(Peixaria!B$4:B$34)</f>
        <v>0</v>
      </c>
      <c r="D27" s="6">
        <f>SUM(Peixaria!C$4:C$34)</f>
        <v>0</v>
      </c>
      <c r="E27" s="6">
        <f>SUM(Peixaria!D$4:D$34)</f>
        <v>0</v>
      </c>
      <c r="F27" s="6">
        <f>SUM(Peixaria!E$4:E$34)</f>
        <v>0</v>
      </c>
      <c r="G27" s="6">
        <f>SUM(Peixaria!F$4:F$34)</f>
        <v>0</v>
      </c>
      <c r="H27" s="6">
        <f>SUM(Peixaria!G$4:G$34)</f>
        <v>0</v>
      </c>
      <c r="I27" s="6">
        <f>SUM(Peixaria!H$4:H$34)</f>
        <v>0</v>
      </c>
      <c r="J27" s="6">
        <f>SUM(Peixaria!I$4:I$34)</f>
        <v>0</v>
      </c>
      <c r="K27" s="6">
        <f>SUM(Peixaria!J$4:J$34)</f>
        <v>0</v>
      </c>
      <c r="L27" s="6">
        <f>SUM(Peixaria!K$4:K$34)</f>
        <v>0</v>
      </c>
      <c r="M27" s="6">
        <f>SUM(Peixaria!L$4:L$34)</f>
        <v>0</v>
      </c>
      <c r="N27" s="6">
        <f>SUM(Peixaria!M$4:M$34)</f>
        <v>0</v>
      </c>
      <c r="O27" s="6">
        <f t="shared" si="3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4" t="s">
        <v>38</v>
      </c>
      <c r="B28" s="5"/>
      <c r="C28" s="6">
        <f>SUM(Frigorífico!B$4:B$34)</f>
        <v>200</v>
      </c>
      <c r="D28" s="6">
        <f>SUM(Frigorífico!C$4:C$34)</f>
        <v>0</v>
      </c>
      <c r="E28" s="6">
        <f>SUM(Frigorífico!D$4:D$34)</f>
        <v>0</v>
      </c>
      <c r="F28" s="6">
        <f>SUM(Frigorífico!E$4:E$34)</f>
        <v>0</v>
      </c>
      <c r="G28" s="6">
        <f>SUM(Frigorífico!F$4:F$34)</f>
        <v>0</v>
      </c>
      <c r="H28" s="6">
        <f>SUM(Frigorífico!G$4:G$34)</f>
        <v>0</v>
      </c>
      <c r="I28" s="6">
        <f>SUM(Frigorífico!H$4:H$34)</f>
        <v>0</v>
      </c>
      <c r="J28" s="6">
        <f>SUM(Frigorífico!I$4:I$34)</f>
        <v>0</v>
      </c>
      <c r="K28" s="6">
        <f>SUM(Frigorífico!J$4:J$34)</f>
        <v>0</v>
      </c>
      <c r="L28" s="6">
        <f>SUM(Frigorífico!K$4:K$34)</f>
        <v>0</v>
      </c>
      <c r="M28" s="6">
        <f>SUM(Frigorífico!L$4:L$34)</f>
        <v>0</v>
      </c>
      <c r="N28" s="6">
        <f>SUM(Frigorífico!M$4:M$34)</f>
        <v>0</v>
      </c>
      <c r="O28" s="6">
        <f t="shared" si="3"/>
        <v>200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4" t="s">
        <v>39</v>
      </c>
      <c r="B29" s="5"/>
      <c r="C29" s="6">
        <f>SUM(Lanche!B$4:B$34)</f>
        <v>68</v>
      </c>
      <c r="D29" s="6">
        <f>SUM(Lanche!C$4:C$34)</f>
        <v>0</v>
      </c>
      <c r="E29" s="6">
        <f>SUM(Lanche!D$4:D$34)</f>
        <v>0</v>
      </c>
      <c r="F29" s="6">
        <f>SUM(Lanche!E$4:E$34)</f>
        <v>0</v>
      </c>
      <c r="G29" s="6">
        <f>SUM(Lanche!F$4:F$34)</f>
        <v>0</v>
      </c>
      <c r="H29" s="6">
        <f>SUM(Lanche!G$4:G$34)</f>
        <v>0</v>
      </c>
      <c r="I29" s="6">
        <f>SUM(Lanche!H$4:H$34)</f>
        <v>0</v>
      </c>
      <c r="J29" s="6">
        <f>SUM(Lanche!I$4:I$34)</f>
        <v>0</v>
      </c>
      <c r="K29" s="6">
        <f>SUM(Lanche!J$4:J$34)</f>
        <v>0</v>
      </c>
      <c r="L29" s="6">
        <f>SUM(Lanche!K$4:K$34)</f>
        <v>0</v>
      </c>
      <c r="M29" s="6">
        <f>SUM(Lanche!L$4:L$34)</f>
        <v>0</v>
      </c>
      <c r="N29" s="6">
        <f>SUM(Lanche!M$4:M$34)</f>
        <v>0</v>
      </c>
      <c r="O29" s="6">
        <f t="shared" si="3"/>
        <v>68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4" t="s">
        <v>40</v>
      </c>
      <c r="B30" s="5"/>
      <c r="C30" s="6">
        <f>SUM(Farmácia!B$4:B$34)</f>
        <v>20</v>
      </c>
      <c r="D30" s="6">
        <f>SUM(Farmácia!C$4:C$34)</f>
        <v>0</v>
      </c>
      <c r="E30" s="6">
        <f>SUM(Farmácia!D$4:D$34)</f>
        <v>0</v>
      </c>
      <c r="F30" s="6">
        <f>SUM(Farmácia!E$4:E$34)</f>
        <v>0</v>
      </c>
      <c r="G30" s="6">
        <f>SUM(Farmácia!F$4:F$34)</f>
        <v>0</v>
      </c>
      <c r="H30" s="6">
        <f>SUM(Farmácia!G$4:G$34)</f>
        <v>0</v>
      </c>
      <c r="I30" s="6">
        <f>SUM(Farmácia!H$4:H$34)</f>
        <v>0</v>
      </c>
      <c r="J30" s="6">
        <f>SUM(Farmácia!I$4:I$34)</f>
        <v>0</v>
      </c>
      <c r="K30" s="6">
        <f>SUM(Farmácia!J$4:J$34)</f>
        <v>0</v>
      </c>
      <c r="L30" s="6">
        <f>SUM(Farmácia!K$4:K$34)</f>
        <v>0</v>
      </c>
      <c r="M30" s="6">
        <f>SUM(Farmácia!L$4:L$34)</f>
        <v>0</v>
      </c>
      <c r="N30" s="6">
        <f>SUM(Farmácia!M$4:M$34)</f>
        <v>0</v>
      </c>
      <c r="O30" s="6">
        <f t="shared" si="3"/>
        <v>20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4" t="s">
        <v>41</v>
      </c>
      <c r="B31" s="5"/>
      <c r="C31" s="6">
        <f>SUM(Combustível!B$4:B$34)</f>
        <v>320</v>
      </c>
      <c r="D31" s="6">
        <f>SUM(Combustível!C$4:C$34)</f>
        <v>0</v>
      </c>
      <c r="E31" s="6">
        <f>SUM(Combustível!D$4:D$34)</f>
        <v>0</v>
      </c>
      <c r="F31" s="6">
        <f>SUM(Combustível!E$4:E$34)</f>
        <v>0</v>
      </c>
      <c r="G31" s="6">
        <f>SUM(Combustível!F$4:F$34)</f>
        <v>0</v>
      </c>
      <c r="H31" s="6">
        <f>SUM(Combustível!G$4:G$34)</f>
        <v>0</v>
      </c>
      <c r="I31" s="6">
        <f>SUM(Combustível!H$4:H$34)</f>
        <v>0</v>
      </c>
      <c r="J31" s="6">
        <f>SUM(Combustível!I$4:I$34)</f>
        <v>0</v>
      </c>
      <c r="K31" s="6">
        <f>SUM(Combustível!J$4:J$34)</f>
        <v>0</v>
      </c>
      <c r="L31" s="6">
        <f>SUM(Combustível!K$4:K$34)</f>
        <v>0</v>
      </c>
      <c r="M31" s="6">
        <f>SUM(Combustível!L$4:L$34)</f>
        <v>0</v>
      </c>
      <c r="N31" s="6">
        <f>SUM(Combustível!M$4:M$34)</f>
        <v>0</v>
      </c>
      <c r="O31" s="6">
        <f t="shared" si="3"/>
        <v>320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7" t="s">
        <v>15</v>
      </c>
      <c r="B32" s="8"/>
      <c r="C32" s="9">
        <f t="shared" ref="C32:N32" si="4">SUM(C22:C31)</f>
        <v>1363</v>
      </c>
      <c r="D32" s="9">
        <f t="shared" si="4"/>
        <v>0</v>
      </c>
      <c r="E32" s="9">
        <f t="shared" si="4"/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0</v>
      </c>
      <c r="L32" s="9">
        <f t="shared" si="4"/>
        <v>0</v>
      </c>
      <c r="M32" s="9">
        <f t="shared" si="4"/>
        <v>0</v>
      </c>
      <c r="N32" s="9">
        <f t="shared" si="4"/>
        <v>0</v>
      </c>
      <c r="O32" s="9">
        <f t="shared" si="3"/>
        <v>1363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20" t="s">
        <v>42</v>
      </c>
      <c r="B33" s="21"/>
      <c r="C33" s="22">
        <v>4000</v>
      </c>
      <c r="D33" s="22">
        <v>3000</v>
      </c>
      <c r="E33" s="22">
        <v>3000</v>
      </c>
      <c r="F33" s="22">
        <v>3000</v>
      </c>
      <c r="G33" s="22">
        <v>3000</v>
      </c>
      <c r="H33" s="22">
        <v>3000</v>
      </c>
      <c r="I33" s="22">
        <v>3000</v>
      </c>
      <c r="J33" s="22">
        <v>3000</v>
      </c>
      <c r="K33" s="22">
        <v>3000</v>
      </c>
      <c r="L33" s="22">
        <v>3000</v>
      </c>
      <c r="M33" s="22">
        <v>3000</v>
      </c>
      <c r="N33" s="22">
        <v>3000</v>
      </c>
      <c r="O33" s="22">
        <f t="shared" si="3"/>
        <v>37000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23" t="s">
        <v>43</v>
      </c>
      <c r="B34" s="24"/>
      <c r="C34" s="25">
        <f t="shared" ref="C34:N34" si="5">SUM(C19,C32)</f>
        <v>3282.99</v>
      </c>
      <c r="D34" s="25">
        <f t="shared" si="5"/>
        <v>0</v>
      </c>
      <c r="E34" s="25">
        <f t="shared" si="5"/>
        <v>0</v>
      </c>
      <c r="F34" s="25">
        <f t="shared" si="5"/>
        <v>0</v>
      </c>
      <c r="G34" s="25">
        <f t="shared" si="5"/>
        <v>0</v>
      </c>
      <c r="H34" s="25">
        <f t="shared" si="5"/>
        <v>0</v>
      </c>
      <c r="I34" s="25">
        <f t="shared" si="5"/>
        <v>0</v>
      </c>
      <c r="J34" s="25">
        <f t="shared" si="5"/>
        <v>0</v>
      </c>
      <c r="K34" s="25">
        <f t="shared" si="5"/>
        <v>0</v>
      </c>
      <c r="L34" s="25">
        <f t="shared" si="5"/>
        <v>0</v>
      </c>
      <c r="M34" s="25">
        <f t="shared" si="5"/>
        <v>0</v>
      </c>
      <c r="N34" s="25">
        <f t="shared" si="5"/>
        <v>0</v>
      </c>
      <c r="O34" s="25">
        <f t="shared" si="3"/>
        <v>3282.99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26" t="s">
        <v>44</v>
      </c>
      <c r="B35" s="27"/>
      <c r="C35" s="28">
        <f t="shared" ref="C35:N35" si="6">C33-C34</f>
        <v>717.01000000000022</v>
      </c>
      <c r="D35" s="28">
        <f t="shared" si="6"/>
        <v>3000</v>
      </c>
      <c r="E35" s="28">
        <f t="shared" si="6"/>
        <v>3000</v>
      </c>
      <c r="F35" s="28">
        <f t="shared" si="6"/>
        <v>3000</v>
      </c>
      <c r="G35" s="28">
        <f t="shared" si="6"/>
        <v>3000</v>
      </c>
      <c r="H35" s="28">
        <f t="shared" si="6"/>
        <v>3000</v>
      </c>
      <c r="I35" s="28">
        <f t="shared" si="6"/>
        <v>3000</v>
      </c>
      <c r="J35" s="28">
        <f t="shared" si="6"/>
        <v>3000</v>
      </c>
      <c r="K35" s="28">
        <f t="shared" si="6"/>
        <v>3000</v>
      </c>
      <c r="L35" s="28">
        <f t="shared" si="6"/>
        <v>3000</v>
      </c>
      <c r="M35" s="28">
        <f t="shared" si="6"/>
        <v>3000</v>
      </c>
      <c r="N35" s="28">
        <f t="shared" si="6"/>
        <v>3000</v>
      </c>
      <c r="O35" s="28">
        <f t="shared" si="3"/>
        <v>33717.01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2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2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2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2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2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2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2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2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2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2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2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2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2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2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2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2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2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2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2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2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2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2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2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2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2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2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2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2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2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2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2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2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2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2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2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2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2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2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2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2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2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2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2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2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2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2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2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2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2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2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2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2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2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2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2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2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2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2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2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2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2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2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2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2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2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2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2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2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2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2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2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2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2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2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2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2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2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2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2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2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2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2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2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2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2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2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2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2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2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2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2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2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2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9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9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9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9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2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0">
    <mergeCell ref="I20:I21"/>
    <mergeCell ref="A1:O1"/>
    <mergeCell ref="G20:G21"/>
    <mergeCell ref="H20:H21"/>
    <mergeCell ref="J20:J21"/>
    <mergeCell ref="K20:K21"/>
    <mergeCell ref="L20:L21"/>
    <mergeCell ref="M20:M21"/>
    <mergeCell ref="N20:N21"/>
    <mergeCell ref="O20:O21"/>
    <mergeCell ref="H3:H4"/>
    <mergeCell ref="I3:I4"/>
    <mergeCell ref="A20:A21"/>
    <mergeCell ref="C20:C21"/>
    <mergeCell ref="D20:D21"/>
    <mergeCell ref="E20:E21"/>
    <mergeCell ref="F20:F21"/>
    <mergeCell ref="O3:O4"/>
    <mergeCell ref="A2:O2"/>
    <mergeCell ref="A3:A4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</mergeCells>
  <printOptions horizontalCentered="1"/>
  <pageMargins left="0.11811023622047245" right="0.11811023622047245" top="0.59055118110236227" bottom="0.39370078740157483" header="0" footer="0"/>
  <pageSetup paperSize="9" scale="53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" width="8" customWidth="1"/>
    <col min="2" max="2" width="8.875" customWidth="1"/>
    <col min="3" max="13" width="8" customWidth="1"/>
    <col min="14" max="26" width="7.625" customWidth="1"/>
  </cols>
  <sheetData>
    <row r="1" spans="1:26" ht="16.5" customHeight="1" x14ac:dyDescent="0.2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2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>
        <v>80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>
        <v>80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>
        <v>80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>
        <v>80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" t="s">
        <v>15</v>
      </c>
      <c r="B35" s="30">
        <f t="shared" ref="B35:M35" si="0">SUM(B4:B34)</f>
        <v>320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A1:M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3" width="8" customWidth="1"/>
    <col min="14" max="26" width="7.625" customWidth="1"/>
  </cols>
  <sheetData>
    <row r="1" spans="1:26" ht="19.5" customHeight="1" x14ac:dyDescent="0.2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>
        <v>20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1" t="s">
        <v>15</v>
      </c>
      <c r="B35" s="32">
        <f t="shared" ref="B35:M35" si="0">SUM(B4:B34)</f>
        <v>20</v>
      </c>
      <c r="C35" s="32">
        <f t="shared" si="0"/>
        <v>0</v>
      </c>
      <c r="D35" s="32">
        <f t="shared" si="0"/>
        <v>0</v>
      </c>
      <c r="E35" s="32">
        <f t="shared" si="0"/>
        <v>0</v>
      </c>
      <c r="F35" s="32">
        <f t="shared" si="0"/>
        <v>0</v>
      </c>
      <c r="G35" s="32">
        <f t="shared" si="0"/>
        <v>0</v>
      </c>
      <c r="H35" s="32">
        <f t="shared" si="0"/>
        <v>0</v>
      </c>
      <c r="I35" s="32">
        <f t="shared" si="0"/>
        <v>0</v>
      </c>
      <c r="J35" s="32">
        <f t="shared" si="0"/>
        <v>0</v>
      </c>
      <c r="K35" s="32">
        <f t="shared" si="0"/>
        <v>0</v>
      </c>
      <c r="L35" s="32">
        <f t="shared" si="0"/>
        <v>0</v>
      </c>
      <c r="M35" s="32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A1:M1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3" width="8" customWidth="1"/>
    <col min="14" max="26" width="7.625" customWidth="1"/>
  </cols>
  <sheetData>
    <row r="1" spans="1:26" ht="18.75" customHeight="1" x14ac:dyDescent="0.2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>
        <v>35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" t="s">
        <v>15</v>
      </c>
      <c r="B35" s="30">
        <f t="shared" ref="B35:M35" si="0">SUM(B4:B34)</f>
        <v>68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A1:M1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" width="8" customWidth="1"/>
    <col min="2" max="2" width="9" customWidth="1"/>
    <col min="3" max="13" width="8" customWidth="1"/>
    <col min="14" max="26" width="7.625" customWidth="1"/>
  </cols>
  <sheetData>
    <row r="1" spans="1:26" ht="19.5" customHeight="1" x14ac:dyDescent="0.2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>
        <v>100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>
        <v>100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" t="s">
        <v>15</v>
      </c>
      <c r="B35" s="30">
        <f t="shared" ref="B35:M35" si="0">SUM(B4:B34)</f>
        <v>200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A1:M1"/>
  </mergeCells>
  <pageMargins left="0.511811024" right="0.511811024" top="0.78740157499999996" bottom="0.78740157499999996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3" width="8" customWidth="1"/>
    <col min="14" max="26" width="7.625" customWidth="1"/>
  </cols>
  <sheetData>
    <row r="1" spans="1:26" ht="20.25" customHeight="1" x14ac:dyDescent="0.2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" t="s">
        <v>15</v>
      </c>
      <c r="B35" s="30">
        <f t="shared" ref="B35:M35" si="0">SUM(B4:B34)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A1:M1"/>
  </mergeCells>
  <pageMargins left="0.511811024" right="0.511811024" top="0.78740157499999996" bottom="0.78740157499999996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" width="4.875" customWidth="1"/>
    <col min="2" max="2" width="8.875" customWidth="1"/>
    <col min="3" max="3" width="7.625" customWidth="1"/>
    <col min="4" max="4" width="12.375" customWidth="1"/>
    <col min="5" max="5" width="8.75" customWidth="1"/>
    <col min="6" max="6" width="7.625" customWidth="1"/>
    <col min="7" max="7" width="7.875" customWidth="1"/>
    <col min="8" max="13" width="8.125" customWidth="1"/>
    <col min="14" max="26" width="7.625" customWidth="1"/>
  </cols>
  <sheetData>
    <row r="1" spans="1:26" ht="20.25" customHeight="1" x14ac:dyDescent="0.2">
      <c r="A1" s="42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51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>
        <v>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>
        <v>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>
        <v>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>
        <v>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>
        <v>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>
        <v>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>
        <v>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>
        <v>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>
        <v>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>
        <v>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>
        <v>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>
        <v>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>
        <v>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>
        <v>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>
        <v>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" t="s">
        <v>15</v>
      </c>
      <c r="B35" s="30">
        <f t="shared" ref="B35:M35" si="0">SUM(B4:B34)</f>
        <v>155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2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2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2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2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2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2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2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2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2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2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2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2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2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2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2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2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2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2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2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2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2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2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2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2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2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2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2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2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2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2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2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2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2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2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2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2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2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2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2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2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2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2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2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2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2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2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2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2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2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2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2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2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2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2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2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2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2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2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2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2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2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2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2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2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2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2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2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2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2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2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2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2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2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2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2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2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2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2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2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2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2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2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2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2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2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2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2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2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2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2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2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2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2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2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2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2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2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2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2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2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2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2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2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2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2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2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2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2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2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2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2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2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2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2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2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2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2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2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2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2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2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2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2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2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2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2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2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2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2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2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2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2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2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2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2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2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2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2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2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2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2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2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2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2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2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2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2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2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2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2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2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2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2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2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2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2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2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2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2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2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2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2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2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2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2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2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2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2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2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2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2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2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2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2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2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2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2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2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2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2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2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2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2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2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2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2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2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2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2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2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2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2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2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2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2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2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2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2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2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2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2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2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2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2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2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2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2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2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2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2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2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2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2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2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2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2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2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2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2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2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2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2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2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2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2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2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2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2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2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2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2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2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2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2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2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2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2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2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2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2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2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2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2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2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2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2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2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2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2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2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2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2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2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2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2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2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2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2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2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2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2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2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2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2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2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2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2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2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2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2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2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2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2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2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2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2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2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2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2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2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2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2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2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2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2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2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2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2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2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2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2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2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2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2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2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2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2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2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2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2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2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2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2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2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2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2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2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2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2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2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2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2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2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2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2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2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2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2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2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2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2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2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2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2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2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2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2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2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2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2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2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2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2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2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2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2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2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2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2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2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2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2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2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2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2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2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2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2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2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2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2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2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2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2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2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2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2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2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2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2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2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2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2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2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2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2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2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2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2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2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2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2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2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2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2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2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2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2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2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2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2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2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2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2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2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2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2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2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2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2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2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2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2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2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2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2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2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2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2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2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2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2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2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2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2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2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2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2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2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2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2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2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2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2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2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2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2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2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2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2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2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2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2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2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2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2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2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2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2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2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2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2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2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2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2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2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2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2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2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2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2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2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2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2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2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2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2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2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2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2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2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2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2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2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2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2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2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2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2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2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2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2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2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2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2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2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2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2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2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2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2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2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2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2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2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2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2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2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2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2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2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2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2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2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2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2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2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2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2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2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2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2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2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2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2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2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2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2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2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2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2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2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2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2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2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2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2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2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2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2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2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2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2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2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2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2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2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2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2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2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2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2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2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2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2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2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2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2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2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2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2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2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2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2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2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2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2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2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2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2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2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2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2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2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2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2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2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2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2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2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2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2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2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2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2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2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2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2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2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2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2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2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2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2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2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2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2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2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2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2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2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2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2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2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2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2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2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2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2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2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2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2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2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2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2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2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2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2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2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2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2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2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2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2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2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2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2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2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2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2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2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2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2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2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2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2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2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2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2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2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2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2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2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2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2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2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2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2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2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2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2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2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2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2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2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2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2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2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2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2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2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2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2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2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2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2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2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2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2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2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2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2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2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2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2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2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2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2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2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2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2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2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2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2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2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2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2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2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2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2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2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2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2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2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2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2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2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2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2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2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2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2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2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2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2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2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2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2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2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2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2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2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2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2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2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2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2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2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2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2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2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2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2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2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2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2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2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2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2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2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2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2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2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2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2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2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2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2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2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2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2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2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2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2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2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2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2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2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2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2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2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2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2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2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2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2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2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2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2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2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2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2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2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2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2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2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2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2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2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2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2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2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2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2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2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2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2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2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2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2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2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2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2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2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2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2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2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2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2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2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2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2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2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2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2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2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2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2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2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2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2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2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2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2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2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2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2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2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2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2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2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2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2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2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2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2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2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2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2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2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2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2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2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2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2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2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2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2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2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2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2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2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2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2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2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2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2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2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2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2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2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2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2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2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2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2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2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2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2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2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2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2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2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2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2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2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2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2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2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2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2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2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2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2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2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2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2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2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2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2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2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2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2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2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2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2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2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2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2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2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2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2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2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2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2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2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2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2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2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2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2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2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2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2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2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2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2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2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2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2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2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2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2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2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2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2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2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2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2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2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2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2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2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2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2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2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2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2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2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2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2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2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2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2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2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2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2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2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2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2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2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2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2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2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2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2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2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2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2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2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2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2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2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2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2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2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2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2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2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2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2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2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2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2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2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2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2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2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2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2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2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2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2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2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2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2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2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2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2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2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2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2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2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2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2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2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2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2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2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2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2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29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29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29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29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29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29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29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29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29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A1:M1"/>
  </mergeCells>
  <pageMargins left="0.511811024" right="0.511811024" top="0.78740157499999996" bottom="0.78740157499999996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showGridLines="0" workbookViewId="0">
      <selection activeCell="F4" sqref="F4"/>
    </sheetView>
  </sheetViews>
  <sheetFormatPr defaultColWidth="12.625" defaultRowHeight="15" customHeight="1" x14ac:dyDescent="0.2"/>
  <cols>
    <col min="1" max="1" width="8" customWidth="1"/>
    <col min="2" max="2" width="9" customWidth="1"/>
    <col min="3" max="13" width="8" customWidth="1"/>
    <col min="14" max="26" width="7.625" customWidth="1"/>
  </cols>
  <sheetData>
    <row r="1" spans="1:26" ht="19.5" customHeight="1" x14ac:dyDescent="0.2">
      <c r="A1" s="4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41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3" t="s">
        <v>46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5">
        <v>20</v>
      </c>
      <c r="B23" s="6">
        <v>600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" t="s">
        <v>15</v>
      </c>
      <c r="B35" s="30">
        <f t="shared" ref="B35:M35" si="0">SUM(B4:B34)</f>
        <v>600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A2:M2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Combustível</vt:lpstr>
      <vt:lpstr>Farmácia</vt:lpstr>
      <vt:lpstr>Lanche</vt:lpstr>
      <vt:lpstr>Frigorífico</vt:lpstr>
      <vt:lpstr>Peixaria</vt:lpstr>
      <vt:lpstr>Padaria</vt:lpstr>
      <vt:lpstr>Supermercado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Leandra</cp:lastModifiedBy>
  <dcterms:modified xsi:type="dcterms:W3CDTF">2021-05-06T16:27:49Z</dcterms:modified>
</cp:coreProperties>
</file>